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ishio\Downloads\"/>
    </mc:Choice>
  </mc:AlternateContent>
  <xr:revisionPtr revIDLastSave="0" documentId="13_ncr:1_{9FED62FA-7614-4E02-B9D5-11807FE7428F}" xr6:coauthVersionLast="36" xr6:coauthVersionMax="36" xr10:uidLastSave="{00000000-0000-0000-0000-000000000000}"/>
  <bookViews>
    <workbookView xWindow="0" yWindow="0" windowWidth="15360" windowHeight="9030" xr2:uid="{00000000-000D-0000-FFFF-FFFF00000000}"/>
  </bookViews>
  <sheets>
    <sheet name="各種証明書発行願" sheetId="2" r:id="rId1"/>
  </sheets>
  <calcPr calcId="191029"/>
</workbook>
</file>

<file path=xl/calcChain.xml><?xml version="1.0" encoding="utf-8"?>
<calcChain xmlns="http://schemas.openxmlformats.org/spreadsheetml/2006/main">
  <c r="D17" i="2" l="1"/>
  <c r="F17" i="2"/>
  <c r="H12" i="2"/>
  <c r="H14" i="2"/>
  <c r="H15" i="2"/>
  <c r="H13" i="2"/>
  <c r="H16" i="2"/>
  <c r="L2" i="2"/>
  <c r="C22" i="2" l="1"/>
  <c r="C25" i="2" s="1"/>
  <c r="H17" i="2"/>
  <c r="C23" i="2" s="1"/>
  <c r="D29" i="2" l="1"/>
  <c r="C24" i="2"/>
  <c r="D27" i="2" s="1"/>
</calcChain>
</file>

<file path=xl/sharedStrings.xml><?xml version="1.0" encoding="utf-8"?>
<sst xmlns="http://schemas.openxmlformats.org/spreadsheetml/2006/main" count="66" uniqueCount="43">
  <si>
    <t>学籍番号</t>
    <rPh sb="0" eb="2">
      <t>ガクセキ</t>
    </rPh>
    <rPh sb="2" eb="4">
      <t>バンゴウ</t>
    </rPh>
    <phoneticPr fontId="2"/>
  </si>
  <si>
    <t>入学年月</t>
    <rPh sb="0" eb="2">
      <t>ニュウガク</t>
    </rPh>
    <rPh sb="2" eb="4">
      <t>ネンゲツ</t>
    </rPh>
    <phoneticPr fontId="2"/>
  </si>
  <si>
    <t>生年月日</t>
    <rPh sb="0" eb="2">
      <t>セイネン</t>
    </rPh>
    <rPh sb="2" eb="4">
      <t>ガッピ</t>
    </rPh>
    <phoneticPr fontId="2"/>
  </si>
  <si>
    <t>先生</t>
  </si>
  <si>
    <t>フリガナ</t>
    <phoneticPr fontId="2"/>
  </si>
  <si>
    <t>現住所</t>
    <rPh sb="0" eb="3">
      <t>ゲンジュウショ</t>
    </rPh>
    <phoneticPr fontId="2"/>
  </si>
  <si>
    <t>電話番号（連絡先）</t>
    <rPh sb="0" eb="2">
      <t>デンワ</t>
    </rPh>
    <rPh sb="2" eb="4">
      <t>バンゴウ</t>
    </rPh>
    <rPh sb="5" eb="8">
      <t>レンラクサキ</t>
    </rPh>
    <phoneticPr fontId="2"/>
  </si>
  <si>
    <t>〒</t>
    <phoneticPr fontId="2"/>
  </si>
  <si>
    <t>担　任</t>
    <rPh sb="0" eb="1">
      <t>タン</t>
    </rPh>
    <rPh sb="2" eb="3">
      <t>ニン</t>
    </rPh>
    <phoneticPr fontId="2"/>
  </si>
  <si>
    <t>専　攻</t>
    <rPh sb="0" eb="1">
      <t>アツム</t>
    </rPh>
    <rPh sb="2" eb="3">
      <t>コウ</t>
    </rPh>
    <phoneticPr fontId="2"/>
  </si>
  <si>
    <t>専攻</t>
    <phoneticPr fontId="2"/>
  </si>
  <si>
    <t>証明書の種類</t>
    <rPh sb="0" eb="3">
      <t>ショウメイショ</t>
    </rPh>
    <rPh sb="4" eb="6">
      <t>シュルイ</t>
    </rPh>
    <phoneticPr fontId="2"/>
  </si>
  <si>
    <t>和文</t>
    <rPh sb="0" eb="2">
      <t>ワブン</t>
    </rPh>
    <phoneticPr fontId="2"/>
  </si>
  <si>
    <t>英文</t>
    <rPh sb="0" eb="2">
      <t>エイブン</t>
    </rPh>
    <phoneticPr fontId="2"/>
  </si>
  <si>
    <t>手数料</t>
    <rPh sb="0" eb="3">
      <t>テスウリョウ</t>
    </rPh>
    <phoneticPr fontId="2"/>
  </si>
  <si>
    <t>通</t>
    <rPh sb="0" eb="1">
      <t>ツウ</t>
    </rPh>
    <phoneticPr fontId="2"/>
  </si>
  <si>
    <t>円</t>
    <rPh sb="0" eb="1">
      <t>エン</t>
    </rPh>
    <phoneticPr fontId="2"/>
  </si>
  <si>
    <t>使用用途</t>
    <rPh sb="0" eb="2">
      <t>シヨウ</t>
    </rPh>
    <rPh sb="2" eb="4">
      <t>ヨウト</t>
    </rPh>
    <phoneticPr fontId="2"/>
  </si>
  <si>
    <t>卒業証明書</t>
    <rPh sb="0" eb="2">
      <t>ソツギョウ</t>
    </rPh>
    <rPh sb="2" eb="4">
      <t>ショウメイ</t>
    </rPh>
    <rPh sb="4" eb="5">
      <t>ショ</t>
    </rPh>
    <phoneticPr fontId="2"/>
  </si>
  <si>
    <t>記入日：</t>
    <phoneticPr fontId="2"/>
  </si>
  <si>
    <t>各種証明書発行願</t>
    <rPh sb="0" eb="2">
      <t>カクシュ</t>
    </rPh>
    <rPh sb="2" eb="4">
      <t>ショウメイ</t>
    </rPh>
    <rPh sb="4" eb="5">
      <t>ショ</t>
    </rPh>
    <rPh sb="5" eb="7">
      <t>ハッコウ</t>
    </rPh>
    <rPh sb="7" eb="8">
      <t>ネガ</t>
    </rPh>
    <phoneticPr fontId="2"/>
  </si>
  <si>
    <t>卒業年月</t>
    <phoneticPr fontId="2"/>
  </si>
  <si>
    <t>氏　名</t>
    <rPh sb="0" eb="1">
      <t>シ</t>
    </rPh>
    <rPh sb="2" eb="3">
      <t>メイ</t>
    </rPh>
    <phoneticPr fontId="2"/>
  </si>
  <si>
    <r>
      <t>ローマ字氏名　</t>
    </r>
    <r>
      <rPr>
        <sz val="11"/>
        <color indexed="10"/>
        <rFont val="ＭＳ Ｐゴシック"/>
        <family val="3"/>
        <charset val="128"/>
      </rPr>
      <t>※パスポートの記載どおり</t>
    </r>
    <rPh sb="14" eb="16">
      <t>キサイ</t>
    </rPh>
    <phoneticPr fontId="2"/>
  </si>
  <si>
    <t>合　計</t>
    <rPh sb="0" eb="1">
      <t>ゴウ</t>
    </rPh>
    <rPh sb="2" eb="3">
      <t>ケイ</t>
    </rPh>
    <phoneticPr fontId="2"/>
  </si>
  <si>
    <t>合計枚数</t>
    <rPh sb="0" eb="2">
      <t>ゴウケイ</t>
    </rPh>
    <rPh sb="2" eb="4">
      <t>マイスウ</t>
    </rPh>
    <phoneticPr fontId="2"/>
  </si>
  <si>
    <t>普通郵送料</t>
    <rPh sb="0" eb="2">
      <t>フツウ</t>
    </rPh>
    <rPh sb="2" eb="5">
      <t>ユウソウリョウ</t>
    </rPh>
    <phoneticPr fontId="2"/>
  </si>
  <si>
    <t>速達郵送料</t>
    <rPh sb="0" eb="2">
      <t>ソクタツ</t>
    </rPh>
    <rPh sb="2" eb="5">
      <t>ユウソウリョウ</t>
    </rPh>
    <phoneticPr fontId="2"/>
  </si>
  <si>
    <t>発行者</t>
    <phoneticPr fontId="2"/>
  </si>
  <si>
    <t>領収印</t>
    <phoneticPr fontId="2"/>
  </si>
  <si>
    <t>受　付</t>
    <rPh sb="0" eb="1">
      <t>ウケ</t>
    </rPh>
    <rPh sb="2" eb="3">
      <t>ヅケ</t>
    </rPh>
    <phoneticPr fontId="2"/>
  </si>
  <si>
    <t>■普通便･･･合計</t>
    <rPh sb="1" eb="3">
      <t>フツウ</t>
    </rPh>
    <rPh sb="3" eb="4">
      <t>ビン</t>
    </rPh>
    <rPh sb="7" eb="9">
      <t>ゴウケイ</t>
    </rPh>
    <phoneticPr fontId="2"/>
  </si>
  <si>
    <t>■速達便･･･合計</t>
    <rPh sb="1" eb="3">
      <t>ソクタツ</t>
    </rPh>
    <rPh sb="3" eb="4">
      <t>ビン</t>
    </rPh>
    <rPh sb="7" eb="9">
      <t>ゴウケイ</t>
    </rPh>
    <phoneticPr fontId="2"/>
  </si>
  <si>
    <t>◎あなたの発行枚数と同封切手金額は・・・</t>
    <rPh sb="5" eb="7">
      <t>ハッコウ</t>
    </rPh>
    <rPh sb="7" eb="9">
      <t>マイスウ</t>
    </rPh>
    <rPh sb="10" eb="12">
      <t>ドウフウ</t>
    </rPh>
    <rPh sb="12" eb="14">
      <t>キッテ</t>
    </rPh>
    <rPh sb="14" eb="16">
      <t>キンガク</t>
    </rPh>
    <phoneticPr fontId="2"/>
  </si>
  <si>
    <t>本人</t>
    <rPh sb="0" eb="2">
      <t>ホンニン</t>
    </rPh>
    <phoneticPr fontId="2"/>
  </si>
  <si>
    <t>署名</t>
    <rPh sb="0" eb="2">
      <t>ショメイ</t>
    </rPh>
    <phoneticPr fontId="2"/>
  </si>
  <si>
    <t>円分の切手と、申込書類を入力後に印刷して同封して下さい。</t>
    <rPh sb="12" eb="14">
      <t>ニュウリョク</t>
    </rPh>
    <phoneticPr fontId="2"/>
  </si>
  <si>
    <t>点　検</t>
    <rPh sb="0" eb="1">
      <t>テン</t>
    </rPh>
    <rPh sb="2" eb="3">
      <t>ケン</t>
    </rPh>
    <phoneticPr fontId="2"/>
  </si>
  <si>
    <t>成績証明書
（単位修得証明書）</t>
    <rPh sb="0" eb="2">
      <t>セイセキ</t>
    </rPh>
    <rPh sb="2" eb="4">
      <t>ショウメイ</t>
    </rPh>
    <rPh sb="4" eb="5">
      <t>ショ</t>
    </rPh>
    <rPh sb="7" eb="9">
      <t>タンイ</t>
    </rPh>
    <rPh sb="9" eb="11">
      <t>シュウトク</t>
    </rPh>
    <rPh sb="11" eb="14">
      <t>ショウメイショ</t>
    </rPh>
    <phoneticPr fontId="2"/>
  </si>
  <si>
    <t>学力に関する証明書
（幼稚園・小学校・養護教諭）</t>
    <rPh sb="0" eb="2">
      <t>ガクリョク</t>
    </rPh>
    <rPh sb="3" eb="4">
      <t>カン</t>
    </rPh>
    <rPh sb="6" eb="9">
      <t>ショウメイショ</t>
    </rPh>
    <rPh sb="11" eb="14">
      <t>ヨウチエン</t>
    </rPh>
    <rPh sb="15" eb="18">
      <t>ショウガッコウ</t>
    </rPh>
    <rPh sb="19" eb="21">
      <t>ヨウゴ</t>
    </rPh>
    <rPh sb="21" eb="23">
      <t>キョウユ</t>
    </rPh>
    <phoneticPr fontId="2"/>
  </si>
  <si>
    <t>在籍期間証明書</t>
    <rPh sb="0" eb="2">
      <t>ザイセキ</t>
    </rPh>
    <rPh sb="2" eb="4">
      <t>キカン</t>
    </rPh>
    <rPh sb="4" eb="7">
      <t>ショウメイショ</t>
    </rPh>
    <phoneticPr fontId="2"/>
  </si>
  <si>
    <t>※本学では成績証明書と単位修得証明書は同一です。</t>
    <rPh sb="1" eb="3">
      <t>ホンガク</t>
    </rPh>
    <rPh sb="5" eb="7">
      <t>セイセキ</t>
    </rPh>
    <rPh sb="7" eb="10">
      <t>ショウメイショ</t>
    </rPh>
    <rPh sb="11" eb="13">
      <t>タンイ</t>
    </rPh>
    <rPh sb="13" eb="15">
      <t>シュウトク</t>
    </rPh>
    <rPh sb="15" eb="18">
      <t>ショウメイショ</t>
    </rPh>
    <rPh sb="19" eb="20">
      <t>ドウ</t>
    </rPh>
    <rPh sb="20" eb="21">
      <t>イチ</t>
    </rPh>
    <phoneticPr fontId="2"/>
  </si>
  <si>
    <t>（旧姓：　　　　　　）</t>
    <rPh sb="1" eb="3">
      <t>キュウセイ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</si>
</sst>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3" fontId="0" fillId="0" borderId="1" xfId="0" applyNumberForma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 wrapText="1"/>
    </xf>
    <xf numFmtId="0" fontId="0" fillId="0" borderId="13" xfId="0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3" fontId="0" fillId="0" borderId="4" xfId="0" applyNumberFormat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3" fontId="0" fillId="0" borderId="0" xfId="0" applyNumberForma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0" fillId="0" borderId="27" xfId="0" applyBorder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left" vertical="center" wrapText="1"/>
    </xf>
    <xf numFmtId="0" fontId="1" fillId="0" borderId="44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right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3" fontId="0" fillId="0" borderId="21" xfId="0" applyNumberFormat="1" applyBorder="1" applyAlignment="1" applyProtection="1">
      <alignment horizontal="right" vertical="center"/>
    </xf>
    <xf numFmtId="3" fontId="0" fillId="0" borderId="6" xfId="0" applyNumberForma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3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3" fontId="11" fillId="0" borderId="21" xfId="0" applyNumberFormat="1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right" vertical="center" wrapText="1"/>
      <protection locked="0"/>
    </xf>
    <xf numFmtId="0" fontId="6" fillId="0" borderId="38" xfId="0" applyFont="1" applyBorder="1" applyAlignment="1" applyProtection="1">
      <alignment horizontal="right" vertical="center" wrapText="1"/>
      <protection locked="0"/>
    </xf>
    <xf numFmtId="0" fontId="6" fillId="0" borderId="39" xfId="0" applyFont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Normal="100" zoomScaleSheetLayoutView="100" workbookViewId="0">
      <selection activeCell="J12" sqref="J12:N12"/>
    </sheetView>
  </sheetViews>
  <sheetFormatPr defaultRowHeight="13.5" x14ac:dyDescent="0.15"/>
  <cols>
    <col min="1" max="1" width="11.625" customWidth="1"/>
    <col min="2" max="2" width="6.75" customWidth="1"/>
    <col min="3" max="3" width="7.375" customWidth="1"/>
    <col min="4" max="4" width="4.625" customWidth="1"/>
    <col min="5" max="5" width="3.625" customWidth="1"/>
    <col min="6" max="6" width="4.625" customWidth="1"/>
    <col min="7" max="7" width="3.625" customWidth="1"/>
    <col min="8" max="8" width="12.25" customWidth="1"/>
    <col min="9" max="9" width="3.5" customWidth="1"/>
    <col min="10" max="10" width="7.125" customWidth="1"/>
    <col min="11" max="11" width="10.625" customWidth="1"/>
    <col min="12" max="13" width="5.5" customWidth="1"/>
    <col min="14" max="14" width="10.875" customWidth="1"/>
  </cols>
  <sheetData>
    <row r="1" spans="1:14" ht="30" customHeight="1" x14ac:dyDescent="0.15">
      <c r="A1" s="79" t="s">
        <v>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4.25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10" t="s">
        <v>19</v>
      </c>
      <c r="L2" s="80">
        <f ca="1">TODAY()</f>
        <v>44517</v>
      </c>
      <c r="M2" s="80"/>
      <c r="N2" s="80"/>
    </row>
    <row r="3" spans="1:14" ht="18" customHeight="1" x14ac:dyDescent="0.15">
      <c r="A3" s="81" t="s">
        <v>9</v>
      </c>
      <c r="B3" s="82"/>
      <c r="C3" s="82"/>
      <c r="D3" s="83" t="s">
        <v>0</v>
      </c>
      <c r="E3" s="84"/>
      <c r="F3" s="84"/>
      <c r="G3" s="85"/>
      <c r="H3" s="11" t="s">
        <v>1</v>
      </c>
      <c r="I3" s="83" t="s">
        <v>21</v>
      </c>
      <c r="J3" s="85"/>
      <c r="K3" s="82" t="s">
        <v>8</v>
      </c>
      <c r="L3" s="82"/>
      <c r="M3" s="83" t="s">
        <v>2</v>
      </c>
      <c r="N3" s="86"/>
    </row>
    <row r="4" spans="1:14" ht="30" customHeight="1" x14ac:dyDescent="0.15">
      <c r="A4" s="55"/>
      <c r="B4" s="56"/>
      <c r="C4" s="12" t="s">
        <v>10</v>
      </c>
      <c r="D4" s="115"/>
      <c r="E4" s="116"/>
      <c r="F4" s="116"/>
      <c r="G4" s="117"/>
      <c r="H4" s="3"/>
      <c r="I4" s="47"/>
      <c r="J4" s="48"/>
      <c r="K4" s="2"/>
      <c r="L4" s="12" t="s">
        <v>3</v>
      </c>
      <c r="M4" s="63"/>
      <c r="N4" s="64"/>
    </row>
    <row r="5" spans="1:14" ht="18" customHeight="1" x14ac:dyDescent="0.15">
      <c r="A5" s="13" t="s">
        <v>4</v>
      </c>
      <c r="B5" s="49"/>
      <c r="C5" s="50"/>
      <c r="D5" s="50"/>
      <c r="E5" s="50"/>
      <c r="F5" s="50"/>
      <c r="G5" s="50"/>
      <c r="H5" s="50"/>
      <c r="I5" s="50"/>
      <c r="J5" s="51"/>
      <c r="K5" s="52" t="s">
        <v>6</v>
      </c>
      <c r="L5" s="53"/>
      <c r="M5" s="53"/>
      <c r="N5" s="54"/>
    </row>
    <row r="6" spans="1:14" ht="15" customHeight="1" x14ac:dyDescent="0.15">
      <c r="A6" s="57" t="s">
        <v>5</v>
      </c>
      <c r="B6" s="14" t="s">
        <v>7</v>
      </c>
      <c r="C6" s="59"/>
      <c r="D6" s="59"/>
      <c r="E6" s="59"/>
      <c r="F6" s="65"/>
      <c r="G6" s="65"/>
      <c r="H6" s="65"/>
      <c r="I6" s="65"/>
      <c r="J6" s="66"/>
      <c r="K6" s="67"/>
      <c r="L6" s="68"/>
      <c r="M6" s="68"/>
      <c r="N6" s="69"/>
    </row>
    <row r="7" spans="1:14" ht="30" customHeight="1" x14ac:dyDescent="0.15">
      <c r="A7" s="58"/>
      <c r="B7" s="73"/>
      <c r="C7" s="74"/>
      <c r="D7" s="74"/>
      <c r="E7" s="74"/>
      <c r="F7" s="74"/>
      <c r="G7" s="74"/>
      <c r="H7" s="74"/>
      <c r="I7" s="74"/>
      <c r="J7" s="75"/>
      <c r="K7" s="70"/>
      <c r="L7" s="71"/>
      <c r="M7" s="71"/>
      <c r="N7" s="72"/>
    </row>
    <row r="8" spans="1:14" ht="18" customHeight="1" x14ac:dyDescent="0.15">
      <c r="A8" s="13" t="s">
        <v>4</v>
      </c>
      <c r="B8" s="49"/>
      <c r="C8" s="50"/>
      <c r="D8" s="50"/>
      <c r="E8" s="50"/>
      <c r="F8" s="50"/>
      <c r="G8" s="50"/>
      <c r="H8" s="51"/>
      <c r="I8" s="76" t="s">
        <v>23</v>
      </c>
      <c r="J8" s="77"/>
      <c r="K8" s="77"/>
      <c r="L8" s="77"/>
      <c r="M8" s="77"/>
      <c r="N8" s="78"/>
    </row>
    <row r="9" spans="1:14" ht="30" customHeight="1" thickBot="1" x14ac:dyDescent="0.2">
      <c r="A9" s="15" t="s">
        <v>22</v>
      </c>
      <c r="B9" s="127" t="s">
        <v>42</v>
      </c>
      <c r="C9" s="128"/>
      <c r="D9" s="128"/>
      <c r="E9" s="128"/>
      <c r="F9" s="128"/>
      <c r="G9" s="128"/>
      <c r="H9" s="129"/>
      <c r="I9" s="60"/>
      <c r="J9" s="61"/>
      <c r="K9" s="61"/>
      <c r="L9" s="61"/>
      <c r="M9" s="61"/>
      <c r="N9" s="62"/>
    </row>
    <row r="10" spans="1:14" ht="14.25" thickBo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customHeight="1" x14ac:dyDescent="0.15">
      <c r="A11" s="123" t="s">
        <v>11</v>
      </c>
      <c r="B11" s="124"/>
      <c r="C11" s="124"/>
      <c r="D11" s="119" t="s">
        <v>12</v>
      </c>
      <c r="E11" s="125"/>
      <c r="F11" s="126" t="s">
        <v>13</v>
      </c>
      <c r="G11" s="121"/>
      <c r="H11" s="124" t="s">
        <v>14</v>
      </c>
      <c r="I11" s="124"/>
      <c r="J11" s="119" t="s">
        <v>17</v>
      </c>
      <c r="K11" s="120"/>
      <c r="L11" s="120"/>
      <c r="M11" s="120"/>
      <c r="N11" s="121"/>
    </row>
    <row r="12" spans="1:14" ht="29.25" customHeight="1" x14ac:dyDescent="0.15">
      <c r="A12" s="118" t="s">
        <v>38</v>
      </c>
      <c r="B12" s="90"/>
      <c r="C12" s="90"/>
      <c r="D12" s="5"/>
      <c r="E12" s="16" t="s">
        <v>15</v>
      </c>
      <c r="F12" s="6"/>
      <c r="G12" s="17" t="s">
        <v>15</v>
      </c>
      <c r="H12" s="18">
        <f t="shared" ref="H12:H16" si="0">(D12*200)+(F12*500)</f>
        <v>0</v>
      </c>
      <c r="I12" s="4" t="s">
        <v>16</v>
      </c>
      <c r="J12" s="91"/>
      <c r="K12" s="92"/>
      <c r="L12" s="92"/>
      <c r="M12" s="92"/>
      <c r="N12" s="93"/>
    </row>
    <row r="13" spans="1:14" ht="30" customHeight="1" x14ac:dyDescent="0.15">
      <c r="A13" s="122" t="s">
        <v>18</v>
      </c>
      <c r="B13" s="90"/>
      <c r="C13" s="90"/>
      <c r="D13" s="5"/>
      <c r="E13" s="16" t="s">
        <v>15</v>
      </c>
      <c r="F13" s="6"/>
      <c r="G13" s="17" t="s">
        <v>15</v>
      </c>
      <c r="H13" s="18">
        <f t="shared" si="0"/>
        <v>0</v>
      </c>
      <c r="I13" s="4" t="s">
        <v>16</v>
      </c>
      <c r="J13" s="91"/>
      <c r="K13" s="92"/>
      <c r="L13" s="92"/>
      <c r="M13" s="92"/>
      <c r="N13" s="93"/>
    </row>
    <row r="14" spans="1:14" ht="30" customHeight="1" x14ac:dyDescent="0.15">
      <c r="A14" s="89" t="s">
        <v>40</v>
      </c>
      <c r="B14" s="90"/>
      <c r="C14" s="90"/>
      <c r="D14" s="5"/>
      <c r="E14" s="16" t="s">
        <v>15</v>
      </c>
      <c r="F14" s="6"/>
      <c r="G14" s="17" t="s">
        <v>15</v>
      </c>
      <c r="H14" s="18">
        <f t="shared" si="0"/>
        <v>0</v>
      </c>
      <c r="I14" s="4" t="s">
        <v>16</v>
      </c>
      <c r="J14" s="91"/>
      <c r="K14" s="92"/>
      <c r="L14" s="92"/>
      <c r="M14" s="92"/>
      <c r="N14" s="93"/>
    </row>
    <row r="15" spans="1:14" ht="30" customHeight="1" x14ac:dyDescent="0.15">
      <c r="A15" s="118" t="s">
        <v>39</v>
      </c>
      <c r="B15" s="90"/>
      <c r="C15" s="90"/>
      <c r="D15" s="5"/>
      <c r="E15" s="16" t="s">
        <v>15</v>
      </c>
      <c r="F15" s="6"/>
      <c r="G15" s="17" t="s">
        <v>15</v>
      </c>
      <c r="H15" s="18">
        <f t="shared" si="0"/>
        <v>0</v>
      </c>
      <c r="I15" s="4" t="s">
        <v>16</v>
      </c>
      <c r="J15" s="91"/>
      <c r="K15" s="92"/>
      <c r="L15" s="92"/>
      <c r="M15" s="92"/>
      <c r="N15" s="93"/>
    </row>
    <row r="16" spans="1:14" ht="30" customHeight="1" thickBot="1" x14ac:dyDescent="0.2">
      <c r="A16" s="104"/>
      <c r="B16" s="105"/>
      <c r="C16" s="105"/>
      <c r="D16" s="7"/>
      <c r="E16" s="19" t="s">
        <v>15</v>
      </c>
      <c r="F16" s="8"/>
      <c r="G16" s="20" t="s">
        <v>15</v>
      </c>
      <c r="H16" s="18">
        <f t="shared" si="0"/>
        <v>0</v>
      </c>
      <c r="I16" s="21" t="s">
        <v>16</v>
      </c>
      <c r="J16" s="106"/>
      <c r="K16" s="107"/>
      <c r="L16" s="107"/>
      <c r="M16" s="107"/>
      <c r="N16" s="108"/>
    </row>
    <row r="17" spans="1:14" ht="30" customHeight="1" thickTop="1" x14ac:dyDescent="0.15">
      <c r="A17" s="94" t="s">
        <v>24</v>
      </c>
      <c r="B17" s="95"/>
      <c r="C17" s="96"/>
      <c r="D17" s="22">
        <f>SUM(D12:D16)</f>
        <v>0</v>
      </c>
      <c r="E17" s="23" t="s">
        <v>15</v>
      </c>
      <c r="F17" s="22">
        <f>SUM(F12:F16)</f>
        <v>0</v>
      </c>
      <c r="G17" s="23" t="s">
        <v>15</v>
      </c>
      <c r="H17" s="1">
        <f>SUM(H12:H16)</f>
        <v>0</v>
      </c>
      <c r="I17" s="24" t="s">
        <v>16</v>
      </c>
      <c r="J17" s="97"/>
      <c r="K17" s="98"/>
      <c r="L17" s="98"/>
      <c r="M17" s="98"/>
      <c r="N17" s="99"/>
    </row>
    <row r="18" spans="1:14" ht="20.25" customHeight="1" x14ac:dyDescent="0.15">
      <c r="A18" s="9" t="s">
        <v>41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7.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4.25" x14ac:dyDescent="0.15">
      <c r="A20" s="25" t="s">
        <v>33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7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8" customHeight="1" x14ac:dyDescent="0.15">
      <c r="A22" s="26" t="s">
        <v>25</v>
      </c>
      <c r="B22" s="27"/>
      <c r="C22" s="100">
        <f>D17+F17</f>
        <v>0</v>
      </c>
      <c r="D22" s="101"/>
      <c r="E22" s="28" t="s">
        <v>15</v>
      </c>
      <c r="F22" s="9"/>
      <c r="G22" s="9"/>
      <c r="H22" s="9"/>
      <c r="I22" s="9"/>
      <c r="J22" s="9"/>
      <c r="K22" s="9"/>
      <c r="L22" s="9"/>
      <c r="M22" s="9"/>
      <c r="N22" s="9"/>
    </row>
    <row r="23" spans="1:14" ht="18" customHeight="1" x14ac:dyDescent="0.15">
      <c r="A23" s="26" t="s">
        <v>14</v>
      </c>
      <c r="B23" s="27"/>
      <c r="C23" s="87">
        <f>H17</f>
        <v>0</v>
      </c>
      <c r="D23" s="88"/>
      <c r="E23" s="28" t="s">
        <v>16</v>
      </c>
      <c r="F23" s="9"/>
      <c r="G23" s="9"/>
      <c r="H23" s="9"/>
      <c r="I23" s="9"/>
      <c r="J23" s="9"/>
      <c r="K23" s="9"/>
      <c r="L23" s="9"/>
      <c r="M23" s="9"/>
      <c r="N23" s="9"/>
    </row>
    <row r="24" spans="1:14" ht="18" customHeight="1" x14ac:dyDescent="0.15">
      <c r="A24" s="26" t="s">
        <v>26</v>
      </c>
      <c r="B24" s="27"/>
      <c r="C24" s="87" t="str">
        <f>IF(C22=0,"",IF(AND(C22&gt;=1,C22&lt;3),120,IF(AND(C22&gt;=3,C22&lt;8),140,IF(AND(C22&gt;=8,C22&lt;13),210))))</f>
        <v/>
      </c>
      <c r="D24" s="88"/>
      <c r="E24" s="28" t="s">
        <v>16</v>
      </c>
      <c r="F24" s="9"/>
      <c r="G24" s="9"/>
      <c r="H24" s="9"/>
      <c r="I24" s="103" t="s">
        <v>34</v>
      </c>
      <c r="J24" s="103"/>
      <c r="K24" s="9"/>
      <c r="L24" s="9"/>
      <c r="M24" s="9"/>
      <c r="N24" s="9"/>
    </row>
    <row r="25" spans="1:14" ht="18" customHeight="1" thickBot="1" x14ac:dyDescent="0.2">
      <c r="A25" s="26" t="s">
        <v>27</v>
      </c>
      <c r="B25" s="29"/>
      <c r="C25" s="87" t="str">
        <f>IF(C22=0,"",IF(AND(C22&gt;=1,C22&lt;3),380,IF(AND(C22&gt;=3,C22&lt;8),400,IF(AND(C22&gt;=8,C22&lt;13),470))))</f>
        <v/>
      </c>
      <c r="D25" s="88"/>
      <c r="E25" s="28" t="s">
        <v>16</v>
      </c>
      <c r="F25" s="9"/>
      <c r="G25" s="9"/>
      <c r="H25" s="9"/>
      <c r="I25" s="102" t="s">
        <v>35</v>
      </c>
      <c r="J25" s="102"/>
      <c r="K25" s="102"/>
      <c r="L25" s="102"/>
      <c r="M25" s="102"/>
      <c r="N25" s="102"/>
    </row>
    <row r="26" spans="1:14" ht="15" customHeight="1" x14ac:dyDescent="0.15">
      <c r="A26" s="30"/>
      <c r="B26" s="31"/>
      <c r="C26" s="32"/>
      <c r="D26" s="32"/>
      <c r="E26" s="33"/>
      <c r="F26" s="9"/>
      <c r="G26" s="9"/>
      <c r="H26" s="9"/>
      <c r="I26" s="9"/>
      <c r="J26" s="9"/>
      <c r="K26" s="9"/>
      <c r="L26" s="9"/>
      <c r="M26" s="9"/>
      <c r="N26" s="9"/>
    </row>
    <row r="27" spans="1:14" ht="15" customHeight="1" x14ac:dyDescent="0.15">
      <c r="A27" s="113" t="s">
        <v>31</v>
      </c>
      <c r="B27" s="113"/>
      <c r="C27" s="114"/>
      <c r="D27" s="111" t="str">
        <f>IF(C24="","",C23+C24)</f>
        <v/>
      </c>
      <c r="E27" s="112"/>
      <c r="F27" s="40" t="s">
        <v>36</v>
      </c>
      <c r="G27" s="40"/>
      <c r="H27" s="40"/>
      <c r="I27" s="40"/>
      <c r="J27" s="40"/>
      <c r="K27" s="40"/>
      <c r="L27" s="40"/>
      <c r="M27" s="40"/>
      <c r="N27" s="40"/>
    </row>
    <row r="28" spans="1:14" ht="6.75" customHeight="1" x14ac:dyDescent="0.15">
      <c r="A28" s="34"/>
      <c r="B28" s="34"/>
      <c r="C28" s="35"/>
      <c r="D28" s="36"/>
      <c r="E28" s="33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" customHeight="1" x14ac:dyDescent="0.15">
      <c r="A29" s="113" t="s">
        <v>32</v>
      </c>
      <c r="B29" s="113"/>
      <c r="C29" s="114"/>
      <c r="D29" s="111" t="str">
        <f>IF(C25="","",C23+C25)</f>
        <v/>
      </c>
      <c r="E29" s="112"/>
      <c r="F29" s="40" t="s">
        <v>36</v>
      </c>
      <c r="G29" s="40"/>
      <c r="H29" s="40"/>
      <c r="I29" s="40"/>
      <c r="J29" s="40"/>
      <c r="K29" s="40"/>
      <c r="L29" s="40"/>
      <c r="M29" s="40"/>
      <c r="N29" s="40"/>
    </row>
    <row r="30" spans="1:14" ht="15" customHeight="1" x14ac:dyDescent="0.15">
      <c r="A30" s="9"/>
      <c r="B30" s="31"/>
      <c r="C30" s="32"/>
      <c r="D30" s="9"/>
      <c r="E30" s="33"/>
      <c r="F30" s="9"/>
      <c r="G30" s="9"/>
      <c r="H30" s="9"/>
      <c r="I30" s="9"/>
      <c r="J30" s="9"/>
      <c r="K30" s="9"/>
      <c r="L30" s="9"/>
      <c r="M30" s="9"/>
      <c r="N30" s="9"/>
    </row>
    <row r="31" spans="1:14" ht="15" customHeight="1" x14ac:dyDescent="0.15">
      <c r="A31" s="37"/>
      <c r="B31" s="31"/>
      <c r="C31" s="32"/>
      <c r="D31" s="9"/>
      <c r="E31" s="33"/>
      <c r="F31" s="9"/>
      <c r="G31" s="9"/>
      <c r="H31" s="9"/>
      <c r="I31" s="9"/>
      <c r="J31" s="9"/>
      <c r="K31" s="9"/>
      <c r="L31" s="9"/>
      <c r="M31" s="9"/>
      <c r="N31" s="9"/>
    </row>
    <row r="32" spans="1:14" ht="18" customHeight="1" x14ac:dyDescent="0.15">
      <c r="A32" s="31"/>
      <c r="B32" s="30"/>
      <c r="C32" s="30"/>
      <c r="D32" s="30"/>
      <c r="E32" s="30"/>
      <c r="F32" s="30"/>
      <c r="G32" s="30"/>
      <c r="H32" s="43"/>
      <c r="I32" s="110" t="s">
        <v>28</v>
      </c>
      <c r="J32" s="109"/>
      <c r="K32" s="38" t="s">
        <v>29</v>
      </c>
      <c r="L32" s="45" t="s">
        <v>30</v>
      </c>
      <c r="M32" s="45"/>
      <c r="N32" s="42" t="s">
        <v>37</v>
      </c>
    </row>
    <row r="33" spans="1:14" ht="50.25" customHeight="1" x14ac:dyDescent="0.15">
      <c r="A33" s="31"/>
      <c r="B33" s="30"/>
      <c r="C33" s="30"/>
      <c r="D33" s="30"/>
      <c r="E33" s="30"/>
      <c r="F33" s="30"/>
      <c r="G33" s="30"/>
      <c r="H33" s="44"/>
      <c r="I33" s="63"/>
      <c r="J33" s="109"/>
      <c r="K33" s="39"/>
      <c r="L33" s="46"/>
      <c r="M33" s="46"/>
      <c r="N33" s="41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</sheetData>
  <mergeCells count="53">
    <mergeCell ref="D4:G4"/>
    <mergeCell ref="A15:C15"/>
    <mergeCell ref="J15:N15"/>
    <mergeCell ref="J11:N11"/>
    <mergeCell ref="A12:C12"/>
    <mergeCell ref="J12:N12"/>
    <mergeCell ref="A13:C13"/>
    <mergeCell ref="J13:N13"/>
    <mergeCell ref="A11:C11"/>
    <mergeCell ref="D11:E11"/>
    <mergeCell ref="F11:G11"/>
    <mergeCell ref="H11:I11"/>
    <mergeCell ref="I33:J33"/>
    <mergeCell ref="I32:J32"/>
    <mergeCell ref="D29:E29"/>
    <mergeCell ref="A29:C29"/>
    <mergeCell ref="D27:E27"/>
    <mergeCell ref="A27:C27"/>
    <mergeCell ref="C24:D24"/>
    <mergeCell ref="C25:D25"/>
    <mergeCell ref="A14:C14"/>
    <mergeCell ref="J14:N14"/>
    <mergeCell ref="A17:C17"/>
    <mergeCell ref="J17:N17"/>
    <mergeCell ref="C22:D22"/>
    <mergeCell ref="C23:D23"/>
    <mergeCell ref="I25:N25"/>
    <mergeCell ref="I24:J24"/>
    <mergeCell ref="A16:C16"/>
    <mergeCell ref="J16:N16"/>
    <mergeCell ref="A1:N1"/>
    <mergeCell ref="L2:N2"/>
    <mergeCell ref="A3:C3"/>
    <mergeCell ref="D3:G3"/>
    <mergeCell ref="I3:J3"/>
    <mergeCell ref="K3:L3"/>
    <mergeCell ref="M3:N3"/>
    <mergeCell ref="L32:M32"/>
    <mergeCell ref="L33:M33"/>
    <mergeCell ref="I4:J4"/>
    <mergeCell ref="B5:J5"/>
    <mergeCell ref="K5:N5"/>
    <mergeCell ref="A4:B4"/>
    <mergeCell ref="A6:A7"/>
    <mergeCell ref="C6:E6"/>
    <mergeCell ref="B9:H9"/>
    <mergeCell ref="I9:N9"/>
    <mergeCell ref="M4:N4"/>
    <mergeCell ref="F6:J6"/>
    <mergeCell ref="K6:N7"/>
    <mergeCell ref="B7:J7"/>
    <mergeCell ref="B8:H8"/>
    <mergeCell ref="I8:N8"/>
  </mergeCells>
  <phoneticPr fontId="2"/>
  <dataValidations xWindow="435" yWindow="255" count="7">
    <dataValidation imeMode="fullKatakana" allowBlank="1" showInputMessage="1" showErrorMessage="1" sqref="B8:H8 B5:J5" xr:uid="{00000000-0002-0000-0000-000000000000}"/>
    <dataValidation imeMode="fullAlpha" allowBlank="1" showInputMessage="1" showErrorMessage="1" prompt="例えば2000年3月卒業なら　2000/3　と半角英数で入力して下さい。" sqref="I4" xr:uid="{00000000-0002-0000-0000-000001000000}"/>
    <dataValidation imeMode="halfAlpha" allowBlank="1" showInputMessage="1" showErrorMessage="1" sqref="I9:N9 D4" xr:uid="{00000000-0002-0000-0000-000002000000}"/>
    <dataValidation imeMode="fullAlpha" allowBlank="1" showInputMessage="1" showErrorMessage="1" prompt="例えば2000年4月入学なら　2000/4　と半角英数で入力して下さい。" sqref="H4" xr:uid="{00000000-0002-0000-0000-000003000000}"/>
    <dataValidation imeMode="halfAlpha" allowBlank="1" showInputMessage="1" showErrorMessage="1" prompt="市外局番から入力して下さい。_x000a_例えば　0745-32-7890" sqref="K6:N7" xr:uid="{00000000-0002-0000-0000-000004000000}"/>
    <dataValidation allowBlank="1" showInputMessage="1" showErrorMessage="1" prompt="都道府県から入力して下さい。" sqref="B7:J7" xr:uid="{00000000-0002-0000-0000-000005000000}"/>
    <dataValidation imeMode="hiragana" allowBlank="1" showInputMessage="1" showErrorMessage="1" sqref="K4 A4:B4" xr:uid="{00000000-0002-0000-0000-000006000000}"/>
  </dataValidations>
  <pageMargins left="0.43307086614173229" right="0.23622047244094491" top="0.74803149606299213" bottom="0.74803149606299213" header="0.31496062992125984" footer="0.31496062992125984"/>
  <pageSetup paperSize="9" scale="99" orientation="portrait" r:id="rId1"/>
  <headerFooter alignWithMargins="0">
    <oddFooter>&amp;R&amp;10学校法人西大和学園　白鳳短期大学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各種証明書発行願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白鳳女子短期大学</dc:creator>
  <cp:lastModifiedBy>西尾 昭也</cp:lastModifiedBy>
  <cp:lastPrinted>2021-10-29T03:26:15Z</cp:lastPrinted>
  <dcterms:created xsi:type="dcterms:W3CDTF">2005-02-28T02:11:37Z</dcterms:created>
  <dcterms:modified xsi:type="dcterms:W3CDTF">2021-11-17T09:35:00Z</dcterms:modified>
</cp:coreProperties>
</file>